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1FD37F40-B0F2-4768-B355-53F1954EECE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<sst xmlns="http://schemas.openxmlformats.org/spreadsheetml/2006/main" count="74" uniqueCount="58">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</sst>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3</xdr:col>
      <xdr:colOff>1057274</xdr:colOff>
      <xdr:row>73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8012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3" t="s">
        <v>56</v>
      </c>
      <c r="B1" s="34"/>
      <c r="C1" s="34"/>
      <c r="D1" s="35"/>
    </row>
    <row r="2" spans="1:5" ht="10.5" x14ac:dyDescent="0.2">
      <c r="A2" s="11"/>
      <c r="B2" s="8"/>
      <c r="C2" s="9">
        <v>2019</v>
      </c>
      <c r="D2" s="10">
        <v>2018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17688072.309999999</v>
      </c>
      <c r="D4" s="28">
        <f>SUM(D5:D11)</f>
        <v>20915328.040000003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20393138.23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48754.39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7200.48</v>
      </c>
      <c r="E10" s="31">
        <v>4160</v>
      </c>
    </row>
    <row r="11" spans="1:5" x14ac:dyDescent="0.2">
      <c r="A11" s="19"/>
      <c r="B11" s="20" t="s">
        <v>49</v>
      </c>
      <c r="C11" s="29">
        <v>17688072.309999999</v>
      </c>
      <c r="D11" s="30">
        <v>466234.94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1241141</v>
      </c>
      <c r="E12" s="31" t="s">
        <v>55</v>
      </c>
    </row>
    <row r="13" spans="1:5" ht="20" x14ac:dyDescent="0.2">
      <c r="A13" s="19"/>
      <c r="B13" s="26" t="s">
        <v>51</v>
      </c>
      <c r="C13" s="29">
        <v>0</v>
      </c>
      <c r="D13" s="30">
        <v>758101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483040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0</v>
      </c>
      <c r="D15" s="28">
        <f>SUM(D16:D20)</f>
        <v>175958.12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175958.12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17688072.309999999</v>
      </c>
      <c r="D22" s="3">
        <f>SUM(D4+D12+D15)</f>
        <v>22332427.160000004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13034949.359999999</v>
      </c>
      <c r="D25" s="28">
        <f>SUM(D26:D28)</f>
        <v>19586045.129999999</v>
      </c>
      <c r="E25" s="31" t="s">
        <v>55</v>
      </c>
    </row>
    <row r="26" spans="1:5" x14ac:dyDescent="0.2">
      <c r="A26" s="19"/>
      <c r="B26" s="20" t="s">
        <v>37</v>
      </c>
      <c r="C26" s="29">
        <v>4422942.4400000004</v>
      </c>
      <c r="D26" s="30">
        <v>7940316.7400000002</v>
      </c>
      <c r="E26" s="31">
        <v>5110</v>
      </c>
    </row>
    <row r="27" spans="1:5" x14ac:dyDescent="0.2">
      <c r="A27" s="19"/>
      <c r="B27" s="20" t="s">
        <v>16</v>
      </c>
      <c r="C27" s="29">
        <v>1441176.8</v>
      </c>
      <c r="D27" s="30">
        <v>2689329.28</v>
      </c>
      <c r="E27" s="31">
        <v>5120</v>
      </c>
    </row>
    <row r="28" spans="1:5" x14ac:dyDescent="0.2">
      <c r="A28" s="19"/>
      <c r="B28" s="20" t="s">
        <v>17</v>
      </c>
      <c r="C28" s="29">
        <v>7170830.1200000001</v>
      </c>
      <c r="D28" s="30">
        <v>8956399.1099999994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41777.089999999997</v>
      </c>
      <c r="D29" s="28">
        <f>SUM(D30:D38)</f>
        <v>80398.5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41777.089999999997</v>
      </c>
      <c r="D34" s="30">
        <v>80398.5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54067.71</v>
      </c>
      <c r="D49" s="28">
        <f>SUM(D50:D55)</f>
        <v>1477600.28</v>
      </c>
      <c r="E49" s="31" t="s">
        <v>55</v>
      </c>
    </row>
    <row r="50" spans="1:9" x14ac:dyDescent="0.2">
      <c r="A50" s="19"/>
      <c r="B50" s="20" t="s">
        <v>31</v>
      </c>
      <c r="C50" s="29">
        <v>54067.71</v>
      </c>
      <c r="D50" s="30">
        <v>1303161.33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174438.95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13130794.16</v>
      </c>
      <c r="D59" s="3">
        <f>SUM(D56+D49+D43+D39+D29+D25)</f>
        <v>21144043.91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4557278.1499999985</v>
      </c>
      <c r="D61" s="28">
        <f>D22-D59</f>
        <v>1188383.2500000037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8"/>
      <c r="D63" s="38"/>
      <c r="E63" s="38"/>
      <c r="F63" s="38"/>
      <c r="G63" s="38"/>
      <c r="H63" s="38"/>
      <c r="I63" s="1"/>
    </row>
  </sheetData>
  <sheetProtection formatCells="0" formatColumns="0" formatRows="0" autoFilter="0"/>
  <mergeCells count="3">
    <mergeCell ref="A1:D1"/>
    <mergeCell ref="A12:B12"/>
    <mergeCell ref="B63:H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2018-03-04T05:17:13Z</cp:lastPrinted>
  <dcterms:created xsi:type="dcterms:W3CDTF">2012-12-11T20:29:16Z</dcterms:created>
  <dcterms:modified xsi:type="dcterms:W3CDTF">2019-08-06T18:42:01Z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